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1 ENERO 2023\"/>
    </mc:Choice>
  </mc:AlternateContent>
  <xr:revisionPtr revIDLastSave="0" documentId="13_ncr:1_{A51F18C6-3BCC-4DAB-8C44-5D399FF464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ENERO 2023" sheetId="1" r:id="rId1"/>
  </sheets>
  <definedNames>
    <definedName name="_xlnm.Print_Area" localSheetId="0">'N4 ENERO 2023'!$A$1:$R$19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O12" i="1" s="1"/>
  <c r="Q12" i="1" s="1"/>
  <c r="J12" i="1"/>
  <c r="G12" i="1"/>
  <c r="P13" i="1"/>
  <c r="P15" i="1"/>
  <c r="P14" i="1"/>
  <c r="O13" i="1"/>
  <c r="O16" i="1"/>
  <c r="K15" i="1"/>
  <c r="O15" i="1" s="1"/>
  <c r="O14" i="1"/>
  <c r="Q15" i="1" l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<sst xmlns="http://schemas.openxmlformats.org/spreadsheetml/2006/main" count="53" uniqueCount="43">
  <si>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</si>
  <si>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</si>
  <si>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</si>
  <si>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</si>
  <si>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</si>
  <si>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</si>
  <si>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</si>
  <si>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</si>
  <si>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</si>
  <si>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</si>
  <si>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</si>
  <si>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</si>
  <si>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</si>
  <si>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</si>
  <si>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</si>
  <si>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</si>
  <si>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</si>
  <si>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</si>
  <si>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</si>
  <si>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</si>
  <si>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</si>
  <si>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</si>
  <si>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</si>
  <si>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</si>
  <si>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</si>
  <si>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</si>
  <si>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</si>
  <si>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</si>
  <si>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</si>
  <si>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</si>
  <si>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</si>
  <si>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</si>
  <si>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</si>
  <si>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</si>
  <si>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</si>
  <si>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</si>
  <si>
    <t>CORRESPONDE AL MES DE:                 ENERO 2023</t>
  </si>
  <si>
    <t>Ana Maria Navas Bran</t>
  </si>
  <si>
    <t>Directora Ejecutiva</t>
  </si>
  <si>
    <t xml:space="preserve">Nota: </t>
  </si>
  <si>
    <t>FECHA DE ACTUALIZACIÓN:                 06 DE FEBRERO DEL 2023</t>
  </si>
  <si>
    <t>Para el pago de la Directora Ejecutiva es 31 dias del mes enero 2023 y 19 dias de diciembre del 2022.</t>
  </si>
  <si>
    <t>Jefe de Compras y 
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</si>
</sst>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topLeftCell="A12" zoomScale="90" zoomScaleNormal="90" zoomScaleSheetLayoutView="90" workbookViewId="0">
      <selection activeCell="D17" sqref="D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40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36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28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45" x14ac:dyDescent="0.25">
      <c r="A12" s="3">
        <v>1</v>
      </c>
      <c r="B12" s="18" t="s">
        <v>23</v>
      </c>
      <c r="C12" s="4" t="s">
        <v>37</v>
      </c>
      <c r="D12" s="4" t="s">
        <v>38</v>
      </c>
      <c r="E12" s="2" t="s">
        <v>21</v>
      </c>
      <c r="F12" s="9">
        <v>0</v>
      </c>
      <c r="G12" s="7">
        <f>28000+17161.29</f>
        <v>45161.29</v>
      </c>
      <c r="H12" s="9">
        <v>0</v>
      </c>
      <c r="I12" s="9">
        <v>0</v>
      </c>
      <c r="J12" s="7">
        <f>750+459.68</f>
        <v>1209.68</v>
      </c>
      <c r="K12" s="7">
        <f>200+122.58</f>
        <v>322.58</v>
      </c>
      <c r="L12" s="7">
        <f>250+153.23</f>
        <v>403.23</v>
      </c>
      <c r="M12" s="9">
        <v>0</v>
      </c>
      <c r="N12" s="9">
        <v>0</v>
      </c>
      <c r="O12" s="7">
        <f t="shared" ref="O12:O17" si="0">SUM(F12:N12)</f>
        <v>47096.780000000006</v>
      </c>
      <c r="P12" s="7">
        <v>10127.18</v>
      </c>
      <c r="Q12" s="7">
        <f t="shared" ref="Q12:Q16" si="1">+O12-P12</f>
        <v>36969.600000000006</v>
      </c>
      <c r="R12" s="11">
        <v>0</v>
      </c>
    </row>
    <row r="13" spans="1:18" ht="32.25" customHeight="1" x14ac:dyDescent="0.25">
      <c r="A13" s="3">
        <v>2</v>
      </c>
      <c r="B13" s="18" t="s">
        <v>23</v>
      </c>
      <c r="C13" s="4" t="s">
        <v>31</v>
      </c>
      <c r="D13" s="4" t="s">
        <v>20</v>
      </c>
      <c r="E13" s="2" t="s">
        <v>21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si="0"/>
        <v>24200</v>
      </c>
      <c r="P13" s="7">
        <f>5473.17</f>
        <v>5473.17</v>
      </c>
      <c r="Q13" s="7">
        <f t="shared" si="1"/>
        <v>18726.830000000002</v>
      </c>
      <c r="R13" s="11">
        <v>0</v>
      </c>
    </row>
    <row r="14" spans="1:18" ht="45" x14ac:dyDescent="0.25">
      <c r="A14" s="3">
        <v>3</v>
      </c>
      <c r="B14" s="18" t="s">
        <v>23</v>
      </c>
      <c r="C14" s="4" t="s">
        <v>26</v>
      </c>
      <c r="D14" s="4" t="s">
        <v>27</v>
      </c>
      <c r="E14" s="2" t="s">
        <v>21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f>5004.29</f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23</v>
      </c>
      <c r="C15" s="4" t="s">
        <v>25</v>
      </c>
      <c r="D15" s="13" t="s">
        <v>22</v>
      </c>
      <c r="E15" s="2" t="s">
        <v>21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18700</v>
      </c>
      <c r="P15" s="7">
        <f>4183.75</f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23</v>
      </c>
      <c r="C16" s="4" t="s">
        <v>29</v>
      </c>
      <c r="D16" s="13" t="s">
        <v>30</v>
      </c>
      <c r="E16" s="2" t="s">
        <v>21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 t="shared" si="0"/>
        <v>22200</v>
      </c>
      <c r="P16" s="7">
        <v>4983.46</v>
      </c>
      <c r="Q16" s="7">
        <f t="shared" si="1"/>
        <v>17216.54</v>
      </c>
      <c r="R16" s="11">
        <v>0</v>
      </c>
    </row>
    <row r="17" spans="1:18" ht="45.75" thickBot="1" x14ac:dyDescent="0.3">
      <c r="A17" s="3">
        <v>6</v>
      </c>
      <c r="B17" s="19" t="s">
        <v>23</v>
      </c>
      <c r="C17" s="5" t="s">
        <v>32</v>
      </c>
      <c r="D17" s="23" t="s">
        <v>42</v>
      </c>
      <c r="E17" s="6" t="s">
        <v>21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 t="shared" ref="Q17" si="2">+O17-P17</f>
        <v>17195.71</v>
      </c>
      <c r="R17" s="12">
        <v>0</v>
      </c>
    </row>
    <row r="18" spans="1:18" x14ac:dyDescent="0.25">
      <c r="B18" s="22" t="s">
        <v>39</v>
      </c>
      <c r="C18" s="21" t="s">
        <v>41</v>
      </c>
      <c r="D18" s="21"/>
      <c r="E18" s="21"/>
    </row>
    <row r="19" spans="1:18" x14ac:dyDescent="0.25">
      <c r="B19" s="2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ENERO 2023</vt:lpstr>
      <vt:lpstr>'N4 ENERO 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2023-02-07T18:30:49Z</cp:lastPrinted>
  <dcterms:created xsi:type="dcterms:W3CDTF">2021-02-02T14:13:17Z</dcterms:created>
  <dcterms:modified xsi:type="dcterms:W3CDTF">2023-02-07T18:32:20Z</dcterms:modified>
</cp:coreProperties>
</file>