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 Guzman\Desktop\TODO 2022\INFORME MENSUAL\12 DICIEMBRE 2022\"/>
    </mc:Choice>
  </mc:AlternateContent>
  <xr:revisionPtr revIDLastSave="0" documentId="13_ncr:1_{F118C169-A8F2-4986-B9DD-C071CF97B4CB}" xr6:coauthVersionLast="47" xr6:coauthVersionMax="47" xr10:uidLastSave="{00000000-0000-0000-0000-000000000000}"/>
  <bookViews>
    <workbookView xWindow="-120" yWindow="-120" windowWidth="20730" windowHeight="11040" tabRatio="772" xr2:uid="{00000000-000D-0000-FFFF-FFFF00000000}"/>
  </bookViews>
  <sheets>
    <sheet name="N4 NOVIEMBRE 2022" sheetId="9" r:id="rId1"/>
  </sheets>
  <definedNames>
    <definedName name="_xlnm.Print_Titles" localSheetId="0">'N4 NOVIEMBRE 2022'!$1:$8</definedName>
  </definedNames>
  <calcPr calcId="181029"/>
</workbook>
</file>

<file path=xl/calcChain.xml><?xml version="1.0" encoding="utf-8"?>
<calcChain xmlns="http://schemas.openxmlformats.org/spreadsheetml/2006/main">
  <c r="Q30" i="9" l="1"/>
  <c r="P30" i="9"/>
  <c r="O30" i="9"/>
  <c r="P29" i="9"/>
  <c r="O29" i="9"/>
  <c r="Q29" i="9" s="1"/>
  <c r="P28" i="9"/>
  <c r="O28" i="9"/>
  <c r="Q28" i="9" s="1"/>
  <c r="P23" i="9"/>
  <c r="Q27" i="9"/>
  <c r="P27" i="9"/>
  <c r="O27" i="9"/>
  <c r="Q26" i="9"/>
  <c r="O26" i="9"/>
  <c r="O25" i="9"/>
  <c r="Q25" i="9" s="1"/>
  <c r="O23" i="9"/>
  <c r="Q23" i="9" s="1"/>
  <c r="O24" i="9"/>
  <c r="Q24" i="9" s="1"/>
  <c r="O22" i="9"/>
  <c r="Q22" i="9" s="1"/>
  <c r="O13" i="9"/>
  <c r="O12" i="9"/>
  <c r="Q13" i="9" l="1"/>
  <c r="Q12" i="9" l="1"/>
</calcChain>
</file>

<file path=xl/sharedStrings.xml><?xml version="1.0" encoding="utf-8"?>
<sst xmlns="http://schemas.openxmlformats.org/spreadsheetml/2006/main" count="90" uniqueCount="51">
  <si>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</si>
  <si>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</si>
  <si>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</si>
  <si>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</si>
  <si>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</si>
  <si>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</si>
  <si>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</si>
  <si>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</si>
  <si>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</si>
  <si>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</si>
  <si>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</si>
  <si>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</si>
  <si>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</si>
  <si>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</si>
  <si>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</si>
  <si>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</si>
  <si>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</si>
  <si>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</si>
  <si>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</si>
  <si>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</si>
  <si>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</si>
  <si>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</si>
  <si>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</si>
  <si>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</si>
  <si>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Programa Nacional de Competitividad</t>
  </si>
  <si>
    <t>189</t>
  </si>
  <si>
    <t>Jennifer Perla Marina Pineda</t>
  </si>
  <si>
    <t>Greidy Estefani Martínez Gramajo</t>
  </si>
  <si>
    <t>Servicios Técnicos</t>
  </si>
  <si>
    <t>HORARIO DE ATENCIÓN:                             08:00AM A  04:00PM</t>
  </si>
  <si>
    <t>DIRECTOR:                                                       ANA MARIA NAVAS BRAN</t>
  </si>
  <si>
    <t>NIEDERHEITMANN MENÉNDEZ DE
IPPISCH GRETEL</t>
  </si>
  <si>
    <t>Servicio de
interpretación simultánea</t>
  </si>
  <si>
    <t>GONZALEZ PANTALEON AURA
JUDITH</t>
  </si>
  <si>
    <t>TEOS RECINOS DE MOLINA GLADYS
MARISOL</t>
  </si>
  <si>
    <t>Servicios de
producción y post producción de
videos</t>
  </si>
  <si>
    <t>Servicio de
interpretación simultanea</t>
  </si>
  <si>
    <t>ESPACIO Q, SOCIEDAD
ANONIMA</t>
  </si>
  <si>
    <t>Servicios técnicos de
edición gráfica</t>
  </si>
  <si>
    <t>PUNTO CIEGO SOCIEDAD
ANÓNIMA</t>
  </si>
  <si>
    <t>Servicios de asesoría en relaciones
públicas</t>
  </si>
  <si>
    <t>186</t>
  </si>
  <si>
    <t>GUERRA CONNOR MIGUEL ENRIQUE</t>
  </si>
  <si>
    <t>Servicios de migración
de datos, diseño, desarrollo e
implementación de la primera fase del
portal web asisehace.gt. (Producto No. 01)</t>
  </si>
  <si>
    <t>Servicios de migración
de datos, diseño, desarrollo e
implementación de la primera fase del
portal web asisehace.gt. (Producto No. 02)</t>
  </si>
  <si>
    <t>Servicio de diseño, desarrollo e
implementación del Portal Web para
promover la atracción de Inversión a
través de la Marca País</t>
  </si>
  <si>
    <t>HUMAN BRANDS GUATEMALA</t>
  </si>
  <si>
    <t>Servicio de migración
de datos, diseño, desarrollo e
implementación del Portal web
mineco.gob.gt</t>
  </si>
  <si>
    <t>FECHA DE ACTUALIZACIÓN:                        09 DE ENERO DEL 2023</t>
  </si>
  <si>
    <t>CORRESPONDE AL MES DE:                       DICIEMBRE 2022</t>
  </si>
  <si>
    <t>ENCARGADO DE ACTUALIZACIÓN:            ANA MARIA NAVAS BRAN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</si>
</sst>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32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3">
    <cellStyle name="Millares 7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1"/>
  <sheetViews>
    <sheetView tabSelected="1" view="pageBreakPreview" zoomScale="90" zoomScaleNormal="90" zoomScaleSheetLayoutView="90" workbookViewId="0">
      <selection activeCell="A6" sqref="A6:R6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1.14062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9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ht="15.75" x14ac:dyDescent="0.25">
      <c r="A2" s="29" t="s">
        <v>17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8" ht="15.75" x14ac:dyDescent="0.25">
      <c r="A3" s="30" t="s">
        <v>29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</row>
    <row r="4" spans="1:18" ht="15.75" x14ac:dyDescent="0.25">
      <c r="A4" s="29" t="s">
        <v>16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</row>
    <row r="5" spans="1:18" ht="15.75" x14ac:dyDescent="0.25">
      <c r="A5" s="29" t="s">
        <v>30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spans="1:18" ht="15.75" x14ac:dyDescent="0.25">
      <c r="A6" s="29" t="s">
        <v>50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15.75" x14ac:dyDescent="0.25">
      <c r="A7" s="29" t="s">
        <v>48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8" ht="15.75" x14ac:dyDescent="0.25">
      <c r="A8" s="29" t="s">
        <v>49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31" t="s">
        <v>19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spans="1:18" ht="33.75" x14ac:dyDescent="0.25">
      <c r="A11" s="3" t="s">
        <v>1</v>
      </c>
      <c r="B11" s="4" t="s">
        <v>2</v>
      </c>
      <c r="C11" s="12" t="s">
        <v>18</v>
      </c>
      <c r="D11" s="12" t="s">
        <v>21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23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t="30" x14ac:dyDescent="0.25">
      <c r="A12" s="9">
        <v>1</v>
      </c>
      <c r="B12" s="11" t="s">
        <v>25</v>
      </c>
      <c r="C12" s="18" t="s">
        <v>26</v>
      </c>
      <c r="D12" s="10" t="s">
        <v>28</v>
      </c>
      <c r="E12" s="8" t="s">
        <v>24</v>
      </c>
      <c r="F12" s="6">
        <v>0</v>
      </c>
      <c r="G12" s="6">
        <v>0</v>
      </c>
      <c r="H12" s="26">
        <v>8850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f>SUM(F12:N12)</f>
        <v>8850</v>
      </c>
      <c r="P12" s="26">
        <v>437.5</v>
      </c>
      <c r="Q12" s="6">
        <f>+O12-P12</f>
        <v>8412.5</v>
      </c>
      <c r="R12" s="7">
        <v>0</v>
      </c>
    </row>
    <row r="13" spans="1:18" ht="30" x14ac:dyDescent="0.25">
      <c r="A13" s="9">
        <v>2</v>
      </c>
      <c r="B13" s="11" t="s">
        <v>25</v>
      </c>
      <c r="C13" s="18" t="s">
        <v>27</v>
      </c>
      <c r="D13" s="10" t="s">
        <v>28</v>
      </c>
      <c r="E13" s="8" t="s">
        <v>24</v>
      </c>
      <c r="F13" s="6">
        <v>0</v>
      </c>
      <c r="G13" s="6">
        <v>0</v>
      </c>
      <c r="H13" s="26">
        <v>8850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f>SUM(F13:N13)</f>
        <v>8850</v>
      </c>
      <c r="P13" s="26">
        <v>437.5</v>
      </c>
      <c r="Q13" s="6">
        <f>+O13-P13</f>
        <v>8412.5</v>
      </c>
      <c r="R13" s="7">
        <v>0</v>
      </c>
    </row>
    <row r="14" spans="1:18" hidden="1" x14ac:dyDescent="0.25">
      <c r="A14" s="9"/>
      <c r="B14" s="11"/>
      <c r="C14" s="17"/>
      <c r="D14" s="10"/>
      <c r="E14" s="8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7"/>
    </row>
    <row r="15" spans="1:18" hidden="1" x14ac:dyDescent="0.25">
      <c r="A15" s="9"/>
      <c r="B15" s="11"/>
      <c r="C15" s="17"/>
      <c r="D15" s="10"/>
      <c r="E15" s="8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7"/>
    </row>
    <row r="16" spans="1:18" hidden="1" x14ac:dyDescent="0.25">
      <c r="A16" s="9"/>
      <c r="B16" s="11"/>
      <c r="C16" s="17"/>
      <c r="D16" s="10"/>
      <c r="E16" s="8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7"/>
    </row>
    <row r="17" spans="1:18" hidden="1" x14ac:dyDescent="0.25">
      <c r="A17" s="9"/>
      <c r="B17" s="11"/>
      <c r="C17" s="19"/>
      <c r="D17" s="10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6"/>
      <c r="P17" s="16"/>
      <c r="Q17" s="6"/>
      <c r="R17" s="7"/>
    </row>
    <row r="18" spans="1:18" hidden="1" x14ac:dyDescent="0.25">
      <c r="A18" s="9"/>
      <c r="B18" s="11"/>
      <c r="C18" s="19"/>
      <c r="D18" s="10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6"/>
      <c r="P18" s="16"/>
      <c r="Q18" s="6"/>
      <c r="R18" s="7"/>
    </row>
    <row r="19" spans="1:18" x14ac:dyDescent="0.25">
      <c r="A19" s="20"/>
      <c r="B19" s="21"/>
      <c r="C19" s="22"/>
      <c r="D19" s="20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5"/>
      <c r="P19" s="24"/>
      <c r="Q19" s="25"/>
      <c r="R19" s="25"/>
    </row>
    <row r="20" spans="1:18" ht="33" customHeight="1" thickBot="1" x14ac:dyDescent="0.3">
      <c r="A20" s="31" t="s">
        <v>20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</row>
    <row r="21" spans="1:18" ht="33" customHeight="1" x14ac:dyDescent="0.25">
      <c r="A21" s="3" t="s">
        <v>1</v>
      </c>
      <c r="B21" s="4" t="s">
        <v>2</v>
      </c>
      <c r="C21" s="12" t="s">
        <v>18</v>
      </c>
      <c r="D21" s="4" t="s">
        <v>22</v>
      </c>
      <c r="E21" s="4" t="s">
        <v>0</v>
      </c>
      <c r="F21" s="1" t="s">
        <v>13</v>
      </c>
      <c r="G21" s="1" t="s">
        <v>3</v>
      </c>
      <c r="H21" s="1" t="s">
        <v>7</v>
      </c>
      <c r="I21" s="1" t="s">
        <v>23</v>
      </c>
      <c r="J21" s="1" t="s">
        <v>4</v>
      </c>
      <c r="K21" s="1" t="s">
        <v>5</v>
      </c>
      <c r="L21" s="1" t="s">
        <v>6</v>
      </c>
      <c r="M21" s="1" t="s">
        <v>12</v>
      </c>
      <c r="N21" s="1" t="s">
        <v>14</v>
      </c>
      <c r="O21" s="1" t="s">
        <v>8</v>
      </c>
      <c r="P21" s="1" t="s">
        <v>9</v>
      </c>
      <c r="Q21" s="1" t="s">
        <v>10</v>
      </c>
      <c r="R21" s="2" t="s">
        <v>11</v>
      </c>
    </row>
    <row r="22" spans="1:18" ht="45" x14ac:dyDescent="0.25">
      <c r="A22" s="9">
        <v>1</v>
      </c>
      <c r="B22" s="11" t="s">
        <v>25</v>
      </c>
      <c r="C22" s="13" t="s">
        <v>31</v>
      </c>
      <c r="D22" s="13" t="s">
        <v>32</v>
      </c>
      <c r="E22" s="14" t="s">
        <v>24</v>
      </c>
      <c r="F22" s="27">
        <v>0</v>
      </c>
      <c r="G22" s="27">
        <v>0</v>
      </c>
      <c r="H22" s="27">
        <v>2288</v>
      </c>
      <c r="I22" s="2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27">
        <f>SUM(F22:N22)</f>
        <v>2288</v>
      </c>
      <c r="P22" s="27">
        <v>0</v>
      </c>
      <c r="Q22" s="27">
        <f>+O22-P22</f>
        <v>2288</v>
      </c>
      <c r="R22" s="28">
        <v>0</v>
      </c>
    </row>
    <row r="23" spans="1:18" ht="60" x14ac:dyDescent="0.25">
      <c r="A23" s="9">
        <v>2</v>
      </c>
      <c r="B23" s="11" t="s">
        <v>25</v>
      </c>
      <c r="C23" s="13" t="s">
        <v>33</v>
      </c>
      <c r="D23" s="13" t="s">
        <v>35</v>
      </c>
      <c r="E23" s="14" t="s">
        <v>24</v>
      </c>
      <c r="F23" s="27">
        <v>0</v>
      </c>
      <c r="G23" s="27">
        <v>0</v>
      </c>
      <c r="H23" s="27">
        <v>59600</v>
      </c>
      <c r="I23" s="27">
        <v>0</v>
      </c>
      <c r="J23" s="27">
        <v>0</v>
      </c>
      <c r="K23" s="27">
        <v>0</v>
      </c>
      <c r="L23" s="27">
        <v>0</v>
      </c>
      <c r="M23" s="27">
        <v>0</v>
      </c>
      <c r="N23" s="27">
        <v>0</v>
      </c>
      <c r="O23" s="27">
        <f t="shared" ref="O23:O30" si="0">SUM(F23:N23)</f>
        <v>59600</v>
      </c>
      <c r="P23" s="27">
        <f>3125+1596.43</f>
        <v>4721.43</v>
      </c>
      <c r="Q23" s="27">
        <f t="shared" ref="Q23:Q30" si="1">+O23-P23</f>
        <v>54878.57</v>
      </c>
      <c r="R23" s="28">
        <v>0</v>
      </c>
    </row>
    <row r="24" spans="1:18" ht="45" x14ac:dyDescent="0.25">
      <c r="A24" s="9">
        <v>3</v>
      </c>
      <c r="B24" s="11" t="s">
        <v>25</v>
      </c>
      <c r="C24" s="13" t="s">
        <v>34</v>
      </c>
      <c r="D24" s="13" t="s">
        <v>36</v>
      </c>
      <c r="E24" s="14" t="s">
        <v>24</v>
      </c>
      <c r="F24" s="27">
        <v>0</v>
      </c>
      <c r="G24" s="27">
        <v>0</v>
      </c>
      <c r="H24" s="27">
        <v>12075</v>
      </c>
      <c r="I24" s="27">
        <v>0</v>
      </c>
      <c r="J24" s="27">
        <v>0</v>
      </c>
      <c r="K24" s="27">
        <v>0</v>
      </c>
      <c r="L24" s="27">
        <v>0</v>
      </c>
      <c r="M24" s="27">
        <v>0</v>
      </c>
      <c r="N24" s="27">
        <v>0</v>
      </c>
      <c r="O24" s="27">
        <f t="shared" si="0"/>
        <v>12075</v>
      </c>
      <c r="P24" s="27">
        <v>539.05999999999995</v>
      </c>
      <c r="Q24" s="27">
        <f t="shared" si="1"/>
        <v>11535.94</v>
      </c>
      <c r="R24" s="28">
        <v>0</v>
      </c>
    </row>
    <row r="25" spans="1:18" ht="30" x14ac:dyDescent="0.25">
      <c r="A25" s="9">
        <v>4</v>
      </c>
      <c r="B25" s="11" t="s">
        <v>25</v>
      </c>
      <c r="C25" s="13" t="s">
        <v>37</v>
      </c>
      <c r="D25" s="13" t="s">
        <v>38</v>
      </c>
      <c r="E25" s="14" t="s">
        <v>24</v>
      </c>
      <c r="F25" s="27">
        <v>0</v>
      </c>
      <c r="G25" s="27">
        <v>0</v>
      </c>
      <c r="H25" s="27">
        <v>8500</v>
      </c>
      <c r="I25" s="2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27">
        <f t="shared" si="0"/>
        <v>8500</v>
      </c>
      <c r="P25" s="27">
        <v>379.46</v>
      </c>
      <c r="Q25" s="27">
        <f t="shared" si="1"/>
        <v>8120.54</v>
      </c>
      <c r="R25" s="28">
        <v>0</v>
      </c>
    </row>
    <row r="26" spans="1:18" ht="45" x14ac:dyDescent="0.25">
      <c r="A26" s="9">
        <v>5</v>
      </c>
      <c r="B26" s="11" t="s">
        <v>25</v>
      </c>
      <c r="C26" s="13" t="s">
        <v>39</v>
      </c>
      <c r="D26" s="13" t="s">
        <v>40</v>
      </c>
      <c r="E26" s="14" t="s">
        <v>24</v>
      </c>
      <c r="F26" s="27">
        <v>0</v>
      </c>
      <c r="G26" s="27">
        <v>0</v>
      </c>
      <c r="H26" s="27">
        <v>24950</v>
      </c>
      <c r="I26" s="27">
        <v>0</v>
      </c>
      <c r="J26" s="27">
        <v>0</v>
      </c>
      <c r="K26" s="27">
        <v>0</v>
      </c>
      <c r="L26" s="27">
        <v>0</v>
      </c>
      <c r="M26" s="27">
        <v>0</v>
      </c>
      <c r="N26" s="27">
        <v>0</v>
      </c>
      <c r="O26" s="27">
        <f t="shared" si="0"/>
        <v>24950</v>
      </c>
      <c r="P26" s="27">
        <v>0</v>
      </c>
      <c r="Q26" s="27">
        <f t="shared" si="1"/>
        <v>24950</v>
      </c>
      <c r="R26" s="28">
        <v>0</v>
      </c>
    </row>
    <row r="27" spans="1:18" ht="120" x14ac:dyDescent="0.25">
      <c r="A27" s="9">
        <v>6</v>
      </c>
      <c r="B27" s="11" t="s">
        <v>41</v>
      </c>
      <c r="C27" s="13" t="s">
        <v>42</v>
      </c>
      <c r="D27" s="13" t="s">
        <v>43</v>
      </c>
      <c r="E27" s="14" t="s">
        <v>24</v>
      </c>
      <c r="F27" s="27">
        <v>0</v>
      </c>
      <c r="G27" s="27">
        <v>0</v>
      </c>
      <c r="H27" s="27">
        <v>38925</v>
      </c>
      <c r="I27" s="27">
        <v>0</v>
      </c>
      <c r="J27" s="27">
        <v>0</v>
      </c>
      <c r="K27" s="27">
        <v>0</v>
      </c>
      <c r="L27" s="27">
        <v>0</v>
      </c>
      <c r="M27" s="27">
        <v>0</v>
      </c>
      <c r="N27" s="27">
        <v>0</v>
      </c>
      <c r="O27" s="27">
        <f t="shared" si="0"/>
        <v>38925</v>
      </c>
      <c r="P27" s="27">
        <f>1042.63+1832.81</f>
        <v>2875.44</v>
      </c>
      <c r="Q27" s="27">
        <f t="shared" si="1"/>
        <v>36049.56</v>
      </c>
      <c r="R27" s="28">
        <v>0</v>
      </c>
    </row>
    <row r="28" spans="1:18" ht="120" x14ac:dyDescent="0.25">
      <c r="A28" s="9">
        <v>7</v>
      </c>
      <c r="B28" s="11" t="s">
        <v>41</v>
      </c>
      <c r="C28" s="13" t="s">
        <v>42</v>
      </c>
      <c r="D28" s="13" t="s">
        <v>44</v>
      </c>
      <c r="E28" s="14" t="s">
        <v>24</v>
      </c>
      <c r="F28" s="27">
        <v>0</v>
      </c>
      <c r="G28" s="27">
        <v>0</v>
      </c>
      <c r="H28" s="27">
        <v>47575</v>
      </c>
      <c r="I28" s="27">
        <v>0</v>
      </c>
      <c r="J28" s="27">
        <v>0</v>
      </c>
      <c r="K28" s="27">
        <v>0</v>
      </c>
      <c r="L28" s="27">
        <v>0</v>
      </c>
      <c r="M28" s="27">
        <v>0</v>
      </c>
      <c r="N28" s="27">
        <v>0</v>
      </c>
      <c r="O28" s="27">
        <f t="shared" si="0"/>
        <v>47575</v>
      </c>
      <c r="P28" s="27">
        <f>1274.33+2373.44</f>
        <v>3647.77</v>
      </c>
      <c r="Q28" s="27">
        <f t="shared" si="1"/>
        <v>43927.23</v>
      </c>
      <c r="R28" s="28">
        <v>0</v>
      </c>
    </row>
    <row r="29" spans="1:18" ht="105" x14ac:dyDescent="0.25">
      <c r="A29" s="9">
        <v>8</v>
      </c>
      <c r="B29" s="11" t="s">
        <v>41</v>
      </c>
      <c r="C29" s="13" t="s">
        <v>42</v>
      </c>
      <c r="D29" s="13" t="s">
        <v>45</v>
      </c>
      <c r="E29" s="14" t="s">
        <v>24</v>
      </c>
      <c r="F29" s="27">
        <v>0</v>
      </c>
      <c r="G29" s="27">
        <v>0</v>
      </c>
      <c r="H29" s="27">
        <v>84900</v>
      </c>
      <c r="I29" s="27">
        <v>0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27">
        <f t="shared" si="0"/>
        <v>84900</v>
      </c>
      <c r="P29" s="27">
        <f>2274.11+4706.25</f>
        <v>6980.3600000000006</v>
      </c>
      <c r="Q29" s="27">
        <f t="shared" si="1"/>
        <v>77919.64</v>
      </c>
      <c r="R29" s="28">
        <v>0</v>
      </c>
    </row>
    <row r="30" spans="1:18" ht="90" x14ac:dyDescent="0.25">
      <c r="A30" s="9">
        <v>9</v>
      </c>
      <c r="B30" s="11" t="s">
        <v>41</v>
      </c>
      <c r="C30" s="13" t="s">
        <v>46</v>
      </c>
      <c r="D30" s="13" t="s">
        <v>47</v>
      </c>
      <c r="E30" s="14" t="s">
        <v>24</v>
      </c>
      <c r="F30" s="27">
        <v>0</v>
      </c>
      <c r="G30" s="27">
        <v>0</v>
      </c>
      <c r="H30" s="27">
        <v>88000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27">
        <f t="shared" si="0"/>
        <v>88000</v>
      </c>
      <c r="P30" s="27">
        <f>4900+2357.14</f>
        <v>7257.1399999999994</v>
      </c>
      <c r="Q30" s="27">
        <f t="shared" si="1"/>
        <v>80742.86</v>
      </c>
      <c r="R30" s="28">
        <v>0</v>
      </c>
    </row>
    <row r="31" spans="1:18" ht="36.75" customHeight="1" x14ac:dyDescent="0.25"/>
  </sheetData>
  <mergeCells count="10">
    <mergeCell ref="A20:R20"/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19685039370078741" bottom="0.19685039370078741" header="0.31496062992125984" footer="0.31496062992125984"/>
  <pageSetup scale="57" fitToHeight="0" orientation="landscape" r:id="rId1"/>
  <ignoredErrors>
    <ignoredError sqref="B12:B13 B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NOVIEMBRE 2022</vt:lpstr>
      <vt:lpstr>'N4 NOVIEMBRE 2022'!Títulos_a_imprimir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Jorge Guzman</cp:lastModifiedBy>
  <cp:lastPrinted>2023-01-10T15:27:18Z</cp:lastPrinted>
  <dcterms:created xsi:type="dcterms:W3CDTF">2017-12-05T18:01:17Z</dcterms:created>
  <dcterms:modified xsi:type="dcterms:W3CDTF">2023-01-10T15:27:30Z</dcterms:modified>
</cp:coreProperties>
</file>