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03 MARZO 2021\"/>
    </mc:Choice>
  </mc:AlternateContent>
  <bookViews>
    <workbookView xWindow="0" yWindow="0" windowWidth="20490" windowHeight="7350"/>
  </bookViews>
  <sheets>
    <sheet name="N4 MARZO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6" i="1"/>
  <c r="K15" i="1"/>
  <c r="K14" i="1"/>
  <c r="Q17" i="1" l="1"/>
  <c r="Q13" i="1"/>
  <c r="Q16" i="1"/>
  <c r="Q12" i="1"/>
  <c r="O13" i="1"/>
  <c r="O14" i="1"/>
  <c r="Q14" i="1" s="1"/>
  <c r="O15" i="1"/>
  <c r="Q15" i="1" s="1"/>
  <c r="O16" i="1"/>
  <c r="O17" i="1"/>
  <c r="O12" i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<sst xmlns="http://schemas.openxmlformats.org/spreadsheetml/2006/main" count="51" uniqueCount="41">
  <si>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</si>
  <si>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</si>
  <si>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</si>
  <si>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</si>
  <si>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</si>
  <si>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</si>
  <si>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</si>
  <si>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</si>
  <si>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</si>
  <si>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</si>
  <si>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</si>
  <si>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</si>
  <si>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</si>
  <si>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</si>
  <si>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</si>
  <si>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</si>
  <si>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</si>
  <si>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</si>
  <si>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</si>
  <si>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</si>
  <si>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</si>
  <si>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</si>
  <si>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 xml:space="preserve">Claudia Lavinia Figueroa Perdomo </t>
  </si>
  <si>
    <t>Yadira Ibeth Galindo Rosales</t>
  </si>
  <si>
    <t>Evelyn Marlene Corado Suarez de Soto</t>
  </si>
  <si>
    <t>Jose Luis Castro Lara</t>
  </si>
  <si>
    <t>Directora Ejecutiva</t>
  </si>
  <si>
    <t>Subdirectora Ejecutiva</t>
  </si>
  <si>
    <t>Jefe Financiero</t>
  </si>
  <si>
    <t>Jefe Administrativo</t>
  </si>
  <si>
    <t>Jefe de Compras</t>
  </si>
  <si>
    <t xml:space="preserve">PROGRAMA NACIONAL 
DE COMPETITIVIDAD </t>
  </si>
  <si>
    <t>HORARIO DE ATENCIÓN:                      07:00AM A  03:00PM</t>
  </si>
  <si>
    <t>Encargada de
 Presupuesto</t>
  </si>
  <si>
    <t>DIRECTOR:                                                LICENCIADA  LIESCHEN INDIANA EGER AGUILAR</t>
  </si>
  <si>
    <t>022</t>
  </si>
  <si>
    <t>DIRECCIÓN:                                              5A. AVENIDA, 5-55 ZONA 14, EDIFICIO EUROPLAZA, TORRE 4 NIVEL 16, OFICINA 1601, CIUDAD DE GUATEMALA</t>
  </si>
  <si>
    <t>ENCARGADO DE ACTUALIZACIÓN:     LICENCIADA  LUCRECIA MARTÍNEZ</t>
  </si>
  <si>
    <t>FECHA DE ACTUALIZACIÓN:                 07 DE ABRIL DEL 2021</t>
  </si>
  <si>
    <t>CORRESPONDE AL MES DE:                 MARZO 2021</t>
  </si>
  <si>
    <t xml:space="preserve">Hilda Lucrecia Martínez Duarte de Ortíz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</si>
</sst>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wrapText="1"/>
    </xf>
    <xf numFmtId="164" fontId="0" fillId="0" borderId="1" xfId="0" applyNumberFormat="1" applyBorder="1"/>
    <xf numFmtId="164" fontId="0" fillId="0" borderId="9" xfId="0" applyNumberFormat="1" applyBorder="1"/>
    <xf numFmtId="44" fontId="0" fillId="0" borderId="1" xfId="0" applyNumberFormat="1" applyBorder="1"/>
    <xf numFmtId="44" fontId="0" fillId="0" borderId="9" xfId="0" applyNumberFormat="1" applyBorder="1"/>
    <xf numFmtId="44" fontId="0" fillId="0" borderId="8" xfId="0" applyNumberFormat="1" applyBorder="1"/>
    <xf numFmtId="44" fontId="0" fillId="0" borderId="10" xfId="0" applyNumberFormat="1" applyBorder="1"/>
    <xf numFmtId="0" fontId="0" fillId="0" borderId="1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view="pageBreakPreview" topLeftCell="C13" zoomScale="106" zoomScaleNormal="90" zoomScaleSheetLayoutView="106" workbookViewId="0">
      <selection activeCell="C16" sqref="C1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x14ac:dyDescent="0.25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x14ac:dyDescent="0.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.75" x14ac:dyDescent="0.25">
      <c r="A4" s="22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x14ac:dyDescent="0.25">
      <c r="A5" s="22" t="s">
        <v>34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22" t="s">
        <v>37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22" t="s">
        <v>38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 x14ac:dyDescent="0.25">
      <c r="A8" s="22" t="s">
        <v>39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3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33.75" x14ac:dyDescent="0.25">
      <c r="A11" s="14" t="s">
        <v>1</v>
      </c>
      <c r="B11" s="15" t="s">
        <v>2</v>
      </c>
      <c r="C11" s="16" t="s">
        <v>3</v>
      </c>
      <c r="D11" s="15" t="s">
        <v>4</v>
      </c>
      <c r="E11" s="15" t="s">
        <v>5</v>
      </c>
      <c r="F11" s="17" t="s">
        <v>6</v>
      </c>
      <c r="G11" s="17" t="s">
        <v>7</v>
      </c>
      <c r="H11" s="17" t="s">
        <v>8</v>
      </c>
      <c r="I11" s="17" t="s">
        <v>9</v>
      </c>
      <c r="J11" s="17" t="s">
        <v>10</v>
      </c>
      <c r="K11" s="17" t="s">
        <v>11</v>
      </c>
      <c r="L11" s="17" t="s">
        <v>12</v>
      </c>
      <c r="M11" s="18" t="s">
        <v>13</v>
      </c>
      <c r="N11" s="18" t="s">
        <v>14</v>
      </c>
      <c r="O11" s="17" t="s">
        <v>15</v>
      </c>
      <c r="P11" s="17" t="s">
        <v>16</v>
      </c>
      <c r="Q11" s="17" t="s">
        <v>17</v>
      </c>
      <c r="R11" s="19" t="s">
        <v>18</v>
      </c>
    </row>
    <row r="12" spans="1:18" ht="32.25" customHeight="1" x14ac:dyDescent="0.25">
      <c r="A12" s="3">
        <v>1</v>
      </c>
      <c r="B12" s="20" t="s">
        <v>35</v>
      </c>
      <c r="C12" s="4" t="s">
        <v>21</v>
      </c>
      <c r="D12" s="4" t="s">
        <v>26</v>
      </c>
      <c r="E12" s="2" t="s">
        <v>31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f>200+4677.4</f>
        <v>4877.3999999999996</v>
      </c>
      <c r="L12" s="7">
        <v>250</v>
      </c>
      <c r="M12" s="9">
        <v>0</v>
      </c>
      <c r="N12" s="9">
        <v>0</v>
      </c>
      <c r="O12" s="7">
        <f>SUM(F12:N12)</f>
        <v>33877.4</v>
      </c>
      <c r="P12" s="7">
        <v>6645.37</v>
      </c>
      <c r="Q12" s="7">
        <f>+O12-P12</f>
        <v>27232.030000000002</v>
      </c>
      <c r="R12" s="11">
        <v>0</v>
      </c>
    </row>
    <row r="13" spans="1:18" ht="45" x14ac:dyDescent="0.25">
      <c r="A13" s="3">
        <v>2</v>
      </c>
      <c r="B13" s="20" t="s">
        <v>35</v>
      </c>
      <c r="C13" s="4" t="s">
        <v>22</v>
      </c>
      <c r="D13" s="4" t="s">
        <v>27</v>
      </c>
      <c r="E13" s="2" t="s">
        <v>31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:O17" si="0">SUM(F13:N13)</f>
        <v>24200</v>
      </c>
      <c r="P13" s="7">
        <v>5473.17</v>
      </c>
      <c r="Q13" s="7">
        <f t="shared" ref="Q13:Q16" si="1">+O13-P13</f>
        <v>18726.830000000002</v>
      </c>
      <c r="R13" s="11">
        <v>0</v>
      </c>
    </row>
    <row r="14" spans="1:18" ht="45" x14ac:dyDescent="0.25">
      <c r="A14" s="3">
        <v>3</v>
      </c>
      <c r="B14" s="20" t="s">
        <v>35</v>
      </c>
      <c r="C14" s="4" t="s">
        <v>23</v>
      </c>
      <c r="D14" s="4" t="s">
        <v>28</v>
      </c>
      <c r="E14" s="2" t="s">
        <v>31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f>200+5000</f>
        <v>5200</v>
      </c>
      <c r="L14" s="7">
        <v>250</v>
      </c>
      <c r="M14" s="9">
        <v>0</v>
      </c>
      <c r="N14" s="9">
        <v>0</v>
      </c>
      <c r="O14" s="7">
        <f t="shared" si="0"/>
        <v>27200</v>
      </c>
      <c r="P14" s="7">
        <v>5004.29</v>
      </c>
      <c r="Q14" s="7">
        <f t="shared" si="1"/>
        <v>22195.71</v>
      </c>
      <c r="R14" s="11">
        <v>0</v>
      </c>
    </row>
    <row r="15" spans="1:18" ht="45" x14ac:dyDescent="0.25">
      <c r="A15" s="3">
        <v>4</v>
      </c>
      <c r="B15" s="20" t="s">
        <v>35</v>
      </c>
      <c r="C15" s="4" t="s">
        <v>24</v>
      </c>
      <c r="D15" s="4" t="s">
        <v>29</v>
      </c>
      <c r="E15" s="2" t="s">
        <v>31</v>
      </c>
      <c r="F15" s="9">
        <v>0</v>
      </c>
      <c r="G15" s="7">
        <v>21000</v>
      </c>
      <c r="H15" s="9">
        <v>0</v>
      </c>
      <c r="I15" s="9">
        <v>0</v>
      </c>
      <c r="J15" s="7">
        <v>750</v>
      </c>
      <c r="K15" s="7">
        <f>200+5000</f>
        <v>5200</v>
      </c>
      <c r="L15" s="7">
        <v>250</v>
      </c>
      <c r="M15" s="9">
        <v>0</v>
      </c>
      <c r="N15" s="9">
        <v>0</v>
      </c>
      <c r="O15" s="7">
        <f t="shared" si="0"/>
        <v>27200</v>
      </c>
      <c r="P15" s="7">
        <v>5004.29</v>
      </c>
      <c r="Q15" s="7">
        <f t="shared" si="1"/>
        <v>22195.71</v>
      </c>
      <c r="R15" s="11">
        <v>0</v>
      </c>
    </row>
    <row r="16" spans="1:18" ht="45" x14ac:dyDescent="0.25">
      <c r="A16" s="3">
        <v>5</v>
      </c>
      <c r="B16" s="20" t="s">
        <v>35</v>
      </c>
      <c r="C16" s="4" t="s">
        <v>40</v>
      </c>
      <c r="D16" s="13" t="s">
        <v>33</v>
      </c>
      <c r="E16" s="2" t="s">
        <v>31</v>
      </c>
      <c r="F16" s="9">
        <v>0</v>
      </c>
      <c r="G16" s="7">
        <v>17500</v>
      </c>
      <c r="H16" s="9">
        <v>0</v>
      </c>
      <c r="I16" s="9">
        <v>0</v>
      </c>
      <c r="J16" s="7">
        <v>750</v>
      </c>
      <c r="K16" s="7">
        <f>200+5000</f>
        <v>5200</v>
      </c>
      <c r="L16" s="7">
        <v>250</v>
      </c>
      <c r="M16" s="9">
        <v>0</v>
      </c>
      <c r="N16" s="9">
        <v>0</v>
      </c>
      <c r="O16" s="7">
        <f t="shared" si="0"/>
        <v>23700</v>
      </c>
      <c r="P16" s="7">
        <v>4183.75</v>
      </c>
      <c r="Q16" s="7">
        <f t="shared" si="1"/>
        <v>19516.25</v>
      </c>
      <c r="R16" s="11">
        <v>0</v>
      </c>
    </row>
    <row r="17" spans="1:18" ht="45.75" thickBot="1" x14ac:dyDescent="0.3">
      <c r="A17" s="3">
        <v>6</v>
      </c>
      <c r="B17" s="21" t="s">
        <v>35</v>
      </c>
      <c r="C17" s="5" t="s">
        <v>25</v>
      </c>
      <c r="D17" s="5" t="s">
        <v>30</v>
      </c>
      <c r="E17" s="6" t="s">
        <v>31</v>
      </c>
      <c r="F17" s="10">
        <v>0</v>
      </c>
      <c r="G17" s="8">
        <v>21000</v>
      </c>
      <c r="H17" s="10">
        <v>0</v>
      </c>
      <c r="I17" s="10">
        <v>0</v>
      </c>
      <c r="J17" s="8">
        <v>750</v>
      </c>
      <c r="K17" s="8">
        <v>200</v>
      </c>
      <c r="L17" s="8">
        <v>250</v>
      </c>
      <c r="M17" s="10">
        <v>0</v>
      </c>
      <c r="N17" s="10">
        <v>0</v>
      </c>
      <c r="O17" s="8">
        <f t="shared" si="0"/>
        <v>22200</v>
      </c>
      <c r="P17" s="8">
        <v>5004.29</v>
      </c>
      <c r="Q17" s="8">
        <f>+O17-P17</f>
        <v>17195.71</v>
      </c>
      <c r="R17" s="12">
        <v>0</v>
      </c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 MARZO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2021-04-07T16:09:32Z</cp:lastPrinted>
  <dcterms:created xsi:type="dcterms:W3CDTF">2021-02-02T14:13:17Z</dcterms:created>
  <dcterms:modified xsi:type="dcterms:W3CDTF">2021-04-07T16:09:55Z</dcterms:modified>
</cp:coreProperties>
</file>